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2"/>
  </bookViews>
  <sheets>
    <sheet name="Spoon" sheetId="1" r:id="rId1"/>
    <sheet name="Needle" sheetId="2" r:id="rId2"/>
    <sheet name="Scale of the instrument" sheetId="3" r:id="rId3"/>
  </sheets>
  <definedNames/>
  <calcPr fullCalcOnLoad="1"/>
</workbook>
</file>

<file path=xl/sharedStrings.xml><?xml version="1.0" encoding="utf-8"?>
<sst xmlns="http://schemas.openxmlformats.org/spreadsheetml/2006/main" count="53" uniqueCount="42">
  <si>
    <t>a =</t>
  </si>
  <si>
    <t>b =</t>
  </si>
  <si>
    <t>L =</t>
  </si>
  <si>
    <t>mm</t>
  </si>
  <si>
    <t>M=</t>
  </si>
  <si>
    <t>h=</t>
  </si>
  <si>
    <t>H1=</t>
  </si>
  <si>
    <t>H2=</t>
  </si>
  <si>
    <t>100mm</t>
  </si>
  <si>
    <t>milliNewton(s)</t>
  </si>
  <si>
    <t>m =</t>
  </si>
  <si>
    <t>Chose a spoon made of thin stainless steel of approximately 15 grams</t>
  </si>
  <si>
    <t>Fill in the yellow bocks</t>
  </si>
  <si>
    <t>First operation: weigh the spoon</t>
  </si>
  <si>
    <t>Proceed in two steps by means of letter-scales</t>
  </si>
  <si>
    <t xml:space="preserve">Mass: M1 = </t>
  </si>
  <si>
    <t>grams</t>
  </si>
  <si>
    <t>Mass: M2 =</t>
  </si>
  <si>
    <t>Second operation: size the spoon</t>
  </si>
  <si>
    <t>Total mass</t>
  </si>
  <si>
    <t>Apparent mass</t>
  </si>
  <si>
    <t>Position of the apparent centre of gravity</t>
  </si>
  <si>
    <t>The pink blocks will be filled automatically</t>
  </si>
  <si>
    <t>Chose an iron wire as thin and stiff as possible</t>
  </si>
  <si>
    <t>Example: iron wire used to pull in electrical wires in ICTA flexible hoses</t>
  </si>
  <si>
    <t>Weigh 1m of wire with letter-scales</t>
  </si>
  <si>
    <t>Mass =</t>
  </si>
  <si>
    <t>cut approx 13 cm of wire</t>
  </si>
  <si>
    <t>set the wire in place as shown on the picture of the word document</t>
  </si>
  <si>
    <t>Adjust the spoon at a height (higher than 75) H =</t>
  </si>
  <si>
    <t>You get</t>
  </si>
  <si>
    <t>from a distance of approx 10 to 20mm</t>
  </si>
  <si>
    <t>Center of gravity</t>
  </si>
  <si>
    <t>spoon + needle</t>
  </si>
  <si>
    <t>Center of thrust</t>
  </si>
  <si>
    <t>buoyancy)</t>
  </si>
  <si>
    <t>Scaling of the thrust measuring instrument</t>
  </si>
  <si>
    <t>Direct the pop-pop engine waterjet towards the middle of the spoon</t>
  </si>
  <si>
    <t>Horizontal displacement of the needle end =</t>
  </si>
  <si>
    <t>Note: If this displacement is &gt; 30mm, replace the needle by a heavier one</t>
  </si>
  <si>
    <t>THRUST =</t>
  </si>
  <si>
    <t>(Archimedes'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</si>
</sst>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2" borderId="0" xfId="0" applyFill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3" xfId="0" applyFill="1" applyBorder="1" applyAlignment="1">
      <alignment horizontal="left"/>
    </xf>
    <xf numFmtId="164" fontId="0" fillId="3" borderId="0" xfId="0" applyNumberFormat="1" applyFont="1" applyFill="1" applyAlignment="1">
      <alignment horizontal="center"/>
    </xf>
    <xf numFmtId="2" fontId="0" fillId="3" borderId="0" xfId="0" applyNumberFormat="1" applyFont="1" applyFill="1" applyAlignment="1">
      <alignment horizontal="center"/>
    </xf>
    <xf numFmtId="0" fontId="0" fillId="0" borderId="0" xfId="0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4</xdr:row>
      <xdr:rowOff>114300</xdr:rowOff>
    </xdr:from>
    <xdr:to>
      <xdr:col>4</xdr:col>
      <xdr:colOff>381000</xdr:colOff>
      <xdr:row>7</xdr:row>
      <xdr:rowOff>133350</xdr:rowOff>
    </xdr:to>
    <xdr:sp>
      <xdr:nvSpPr>
        <xdr:cNvPr id="1" name="Arc 1"/>
        <xdr:cNvSpPr>
          <a:spLocks/>
        </xdr:cNvSpPr>
      </xdr:nvSpPr>
      <xdr:spPr>
        <a:xfrm rot="19558839">
          <a:off x="2905125" y="762000"/>
          <a:ext cx="523875" cy="504825"/>
        </a:xfrm>
        <a:prstGeom prst="arc">
          <a:avLst>
            <a:gd name="adj" fmla="val 21729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5</xdr:row>
      <xdr:rowOff>133350</xdr:rowOff>
    </xdr:from>
    <xdr:to>
      <xdr:col>4</xdr:col>
      <xdr:colOff>466725</xdr:colOff>
      <xdr:row>6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2819400" y="942975"/>
          <a:ext cx="6953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5</xdr:row>
      <xdr:rowOff>104775</xdr:rowOff>
    </xdr:from>
    <xdr:to>
      <xdr:col>3</xdr:col>
      <xdr:colOff>542925</xdr:colOff>
      <xdr:row>7</xdr:row>
      <xdr:rowOff>9525</xdr:rowOff>
    </xdr:to>
    <xdr:sp>
      <xdr:nvSpPr>
        <xdr:cNvPr id="3" name="AutoShape 3"/>
        <xdr:cNvSpPr>
          <a:spLocks/>
        </xdr:cNvSpPr>
      </xdr:nvSpPr>
      <xdr:spPr>
        <a:xfrm rot="21293375" flipV="1">
          <a:off x="581025" y="914400"/>
          <a:ext cx="2247900" cy="228600"/>
        </a:xfrm>
        <a:custGeom>
          <a:pathLst>
            <a:path h="16" w="231">
              <a:moveTo>
                <a:pt x="231" y="7"/>
              </a:moveTo>
              <a:cubicBezTo>
                <a:pt x="223" y="4"/>
                <a:pt x="215" y="2"/>
                <a:pt x="205" y="1"/>
              </a:cubicBezTo>
              <a:cubicBezTo>
                <a:pt x="195" y="0"/>
                <a:pt x="185" y="2"/>
                <a:pt x="173" y="3"/>
              </a:cubicBezTo>
              <a:cubicBezTo>
                <a:pt x="161" y="4"/>
                <a:pt x="159" y="8"/>
                <a:pt x="130" y="10"/>
              </a:cubicBezTo>
              <a:cubicBezTo>
                <a:pt x="101" y="12"/>
                <a:pt x="50" y="14"/>
                <a:pt x="0" y="1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6</xdr:row>
      <xdr:rowOff>57150</xdr:rowOff>
    </xdr:from>
    <xdr:to>
      <xdr:col>1</xdr:col>
      <xdr:colOff>152400</xdr:colOff>
      <xdr:row>9</xdr:row>
      <xdr:rowOff>57150</xdr:rowOff>
    </xdr:to>
    <xdr:sp>
      <xdr:nvSpPr>
        <xdr:cNvPr id="4" name="Rectangle 4"/>
        <xdr:cNvSpPr>
          <a:spLocks/>
        </xdr:cNvSpPr>
      </xdr:nvSpPr>
      <xdr:spPr>
        <a:xfrm>
          <a:off x="285750" y="1028700"/>
          <a:ext cx="6286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123825</xdr:rowOff>
    </xdr:from>
    <xdr:to>
      <xdr:col>5</xdr:col>
      <xdr:colOff>161925</xdr:colOff>
      <xdr:row>7</xdr:row>
      <xdr:rowOff>133350</xdr:rowOff>
    </xdr:to>
    <xdr:sp>
      <xdr:nvSpPr>
        <xdr:cNvPr id="5" name="Rectangle 5"/>
        <xdr:cNvSpPr>
          <a:spLocks/>
        </xdr:cNvSpPr>
      </xdr:nvSpPr>
      <xdr:spPr>
        <a:xfrm>
          <a:off x="3057525" y="1095375"/>
          <a:ext cx="914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7</xdr:row>
      <xdr:rowOff>133350</xdr:rowOff>
    </xdr:from>
    <xdr:to>
      <xdr:col>4</xdr:col>
      <xdr:colOff>609600</xdr:colOff>
      <xdr:row>13</xdr:row>
      <xdr:rowOff>76200</xdr:rowOff>
    </xdr:to>
    <xdr:sp>
      <xdr:nvSpPr>
        <xdr:cNvPr id="6" name="Rectangle 6"/>
        <xdr:cNvSpPr>
          <a:spLocks/>
        </xdr:cNvSpPr>
      </xdr:nvSpPr>
      <xdr:spPr>
        <a:xfrm>
          <a:off x="3390900" y="1266825"/>
          <a:ext cx="2667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8</xdr:row>
      <xdr:rowOff>28575</xdr:rowOff>
    </xdr:from>
    <xdr:to>
      <xdr:col>5</xdr:col>
      <xdr:colOff>38100</xdr:colOff>
      <xdr:row>12</xdr:row>
      <xdr:rowOff>19050</xdr:rowOff>
    </xdr:to>
    <xdr:sp>
      <xdr:nvSpPr>
        <xdr:cNvPr id="7" name="Oval 7"/>
        <xdr:cNvSpPr>
          <a:spLocks/>
        </xdr:cNvSpPr>
      </xdr:nvSpPr>
      <xdr:spPr>
        <a:xfrm>
          <a:off x="3209925" y="1323975"/>
          <a:ext cx="638175" cy="638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9</xdr:row>
      <xdr:rowOff>38100</xdr:rowOff>
    </xdr:from>
    <xdr:to>
      <xdr:col>4</xdr:col>
      <xdr:colOff>609600</xdr:colOff>
      <xdr:row>10</xdr:row>
      <xdr:rowOff>123825</xdr:rowOff>
    </xdr:to>
    <xdr:sp>
      <xdr:nvSpPr>
        <xdr:cNvPr id="8" name="Line 8"/>
        <xdr:cNvSpPr>
          <a:spLocks/>
        </xdr:cNvSpPr>
      </xdr:nvSpPr>
      <xdr:spPr>
        <a:xfrm flipV="1">
          <a:off x="3448050" y="1495425"/>
          <a:ext cx="2095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14</xdr:row>
      <xdr:rowOff>133350</xdr:rowOff>
    </xdr:from>
    <xdr:to>
      <xdr:col>1</xdr:col>
      <xdr:colOff>400050</xdr:colOff>
      <xdr:row>17</xdr:row>
      <xdr:rowOff>142875</xdr:rowOff>
    </xdr:to>
    <xdr:sp>
      <xdr:nvSpPr>
        <xdr:cNvPr id="9" name="Arc 9"/>
        <xdr:cNvSpPr>
          <a:spLocks/>
        </xdr:cNvSpPr>
      </xdr:nvSpPr>
      <xdr:spPr>
        <a:xfrm rot="2041160" flipH="1">
          <a:off x="638175" y="2400300"/>
          <a:ext cx="523875" cy="495300"/>
        </a:xfrm>
        <a:prstGeom prst="arc">
          <a:avLst>
            <a:gd name="adj" fmla="val 184499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15</xdr:row>
      <xdr:rowOff>152400</xdr:rowOff>
    </xdr:from>
    <xdr:to>
      <xdr:col>1</xdr:col>
      <xdr:colOff>476250</xdr:colOff>
      <xdr:row>16</xdr:row>
      <xdr:rowOff>133350</xdr:rowOff>
    </xdr:to>
    <xdr:sp>
      <xdr:nvSpPr>
        <xdr:cNvPr id="10" name="Line 10"/>
        <xdr:cNvSpPr>
          <a:spLocks/>
        </xdr:cNvSpPr>
      </xdr:nvSpPr>
      <xdr:spPr>
        <a:xfrm flipV="1">
          <a:off x="542925" y="2581275"/>
          <a:ext cx="6953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15</xdr:row>
      <xdr:rowOff>133350</xdr:rowOff>
    </xdr:from>
    <xdr:to>
      <xdr:col>4</xdr:col>
      <xdr:colOff>447675</xdr:colOff>
      <xdr:row>17</xdr:row>
      <xdr:rowOff>47625</xdr:rowOff>
    </xdr:to>
    <xdr:sp>
      <xdr:nvSpPr>
        <xdr:cNvPr id="11" name="AutoShape 11"/>
        <xdr:cNvSpPr>
          <a:spLocks/>
        </xdr:cNvSpPr>
      </xdr:nvSpPr>
      <xdr:spPr>
        <a:xfrm rot="311665" flipH="1" flipV="1">
          <a:off x="1247775" y="2562225"/>
          <a:ext cx="2247900" cy="238125"/>
        </a:xfrm>
        <a:custGeom>
          <a:pathLst>
            <a:path h="16" w="231">
              <a:moveTo>
                <a:pt x="231" y="7"/>
              </a:moveTo>
              <a:cubicBezTo>
                <a:pt x="223" y="4"/>
                <a:pt x="215" y="2"/>
                <a:pt x="205" y="1"/>
              </a:cubicBezTo>
              <a:cubicBezTo>
                <a:pt x="195" y="0"/>
                <a:pt x="185" y="2"/>
                <a:pt x="173" y="3"/>
              </a:cubicBezTo>
              <a:cubicBezTo>
                <a:pt x="161" y="4"/>
                <a:pt x="159" y="8"/>
                <a:pt x="130" y="10"/>
              </a:cubicBezTo>
              <a:cubicBezTo>
                <a:pt x="101" y="12"/>
                <a:pt x="50" y="14"/>
                <a:pt x="0" y="1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16</xdr:row>
      <xdr:rowOff>133350</xdr:rowOff>
    </xdr:from>
    <xdr:to>
      <xdr:col>1</xdr:col>
      <xdr:colOff>123825</xdr:colOff>
      <xdr:row>19</xdr:row>
      <xdr:rowOff>133350</xdr:rowOff>
    </xdr:to>
    <xdr:sp>
      <xdr:nvSpPr>
        <xdr:cNvPr id="12" name="Rectangle 12"/>
        <xdr:cNvSpPr>
          <a:spLocks/>
        </xdr:cNvSpPr>
      </xdr:nvSpPr>
      <xdr:spPr>
        <a:xfrm>
          <a:off x="257175" y="2724150"/>
          <a:ext cx="6286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85725</xdr:rowOff>
    </xdr:from>
    <xdr:to>
      <xdr:col>5</xdr:col>
      <xdr:colOff>161925</xdr:colOff>
      <xdr:row>17</xdr:row>
      <xdr:rowOff>95250</xdr:rowOff>
    </xdr:to>
    <xdr:sp>
      <xdr:nvSpPr>
        <xdr:cNvPr id="13" name="Rectangle 13"/>
        <xdr:cNvSpPr>
          <a:spLocks/>
        </xdr:cNvSpPr>
      </xdr:nvSpPr>
      <xdr:spPr>
        <a:xfrm>
          <a:off x="3057525" y="2676525"/>
          <a:ext cx="914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17</xdr:row>
      <xdr:rowOff>95250</xdr:rowOff>
    </xdr:from>
    <xdr:to>
      <xdr:col>4</xdr:col>
      <xdr:colOff>609600</xdr:colOff>
      <xdr:row>23</xdr:row>
      <xdr:rowOff>38100</xdr:rowOff>
    </xdr:to>
    <xdr:sp>
      <xdr:nvSpPr>
        <xdr:cNvPr id="14" name="Rectangle 14"/>
        <xdr:cNvSpPr>
          <a:spLocks/>
        </xdr:cNvSpPr>
      </xdr:nvSpPr>
      <xdr:spPr>
        <a:xfrm>
          <a:off x="3390900" y="2847975"/>
          <a:ext cx="2667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18</xdr:row>
      <xdr:rowOff>28575</xdr:rowOff>
    </xdr:from>
    <xdr:to>
      <xdr:col>5</xdr:col>
      <xdr:colOff>38100</xdr:colOff>
      <xdr:row>22</xdr:row>
      <xdr:rowOff>19050</xdr:rowOff>
    </xdr:to>
    <xdr:sp>
      <xdr:nvSpPr>
        <xdr:cNvPr id="15" name="Oval 15"/>
        <xdr:cNvSpPr>
          <a:spLocks/>
        </xdr:cNvSpPr>
      </xdr:nvSpPr>
      <xdr:spPr>
        <a:xfrm>
          <a:off x="3209925" y="2943225"/>
          <a:ext cx="638175" cy="638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18</xdr:row>
      <xdr:rowOff>104775</xdr:rowOff>
    </xdr:from>
    <xdr:to>
      <xdr:col>4</xdr:col>
      <xdr:colOff>523875</xdr:colOff>
      <xdr:row>20</xdr:row>
      <xdr:rowOff>142875</xdr:rowOff>
    </xdr:to>
    <xdr:sp>
      <xdr:nvSpPr>
        <xdr:cNvPr id="16" name="Line 16"/>
        <xdr:cNvSpPr>
          <a:spLocks/>
        </xdr:cNvSpPr>
      </xdr:nvSpPr>
      <xdr:spPr>
        <a:xfrm flipV="1">
          <a:off x="3524250" y="3019425"/>
          <a:ext cx="476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12</xdr:row>
      <xdr:rowOff>152400</xdr:rowOff>
    </xdr:from>
    <xdr:to>
      <xdr:col>5</xdr:col>
      <xdr:colOff>38100</xdr:colOff>
      <xdr:row>16</xdr:row>
      <xdr:rowOff>104775</xdr:rowOff>
    </xdr:to>
    <xdr:sp>
      <xdr:nvSpPr>
        <xdr:cNvPr id="17" name="AutoShape 17"/>
        <xdr:cNvSpPr>
          <a:spLocks/>
        </xdr:cNvSpPr>
      </xdr:nvSpPr>
      <xdr:spPr>
        <a:xfrm rot="8100000">
          <a:off x="3248025" y="2095500"/>
          <a:ext cx="600075" cy="600075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22</xdr:row>
      <xdr:rowOff>133350</xdr:rowOff>
    </xdr:from>
    <xdr:to>
      <xdr:col>5</xdr:col>
      <xdr:colOff>19050</xdr:colOff>
      <xdr:row>26</xdr:row>
      <xdr:rowOff>85725</xdr:rowOff>
    </xdr:to>
    <xdr:sp>
      <xdr:nvSpPr>
        <xdr:cNvPr id="18" name="AutoShape 18"/>
        <xdr:cNvSpPr>
          <a:spLocks/>
        </xdr:cNvSpPr>
      </xdr:nvSpPr>
      <xdr:spPr>
        <a:xfrm rot="8100000">
          <a:off x="3228975" y="3695700"/>
          <a:ext cx="600075" cy="600075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27</xdr:row>
      <xdr:rowOff>28575</xdr:rowOff>
    </xdr:from>
    <xdr:to>
      <xdr:col>5</xdr:col>
      <xdr:colOff>409575</xdr:colOff>
      <xdr:row>32</xdr:row>
      <xdr:rowOff>133350</xdr:rowOff>
    </xdr:to>
    <xdr:sp>
      <xdr:nvSpPr>
        <xdr:cNvPr id="19" name="Oval 19"/>
        <xdr:cNvSpPr>
          <a:spLocks/>
        </xdr:cNvSpPr>
      </xdr:nvSpPr>
      <xdr:spPr>
        <a:xfrm>
          <a:off x="2695575" y="4400550"/>
          <a:ext cx="1524000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29</xdr:row>
      <xdr:rowOff>0</xdr:rowOff>
    </xdr:from>
    <xdr:to>
      <xdr:col>3</xdr:col>
      <xdr:colOff>152400</xdr:colOff>
      <xdr:row>29</xdr:row>
      <xdr:rowOff>66675</xdr:rowOff>
    </xdr:to>
    <xdr:sp>
      <xdr:nvSpPr>
        <xdr:cNvPr id="20" name="Line 21"/>
        <xdr:cNvSpPr>
          <a:spLocks/>
        </xdr:cNvSpPr>
      </xdr:nvSpPr>
      <xdr:spPr>
        <a:xfrm>
          <a:off x="295275" y="4695825"/>
          <a:ext cx="21431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30</xdr:row>
      <xdr:rowOff>85725</xdr:rowOff>
    </xdr:from>
    <xdr:to>
      <xdr:col>3</xdr:col>
      <xdr:colOff>152400</xdr:colOff>
      <xdr:row>30</xdr:row>
      <xdr:rowOff>152400</xdr:rowOff>
    </xdr:to>
    <xdr:sp>
      <xdr:nvSpPr>
        <xdr:cNvPr id="21" name="Line 22"/>
        <xdr:cNvSpPr>
          <a:spLocks/>
        </xdr:cNvSpPr>
      </xdr:nvSpPr>
      <xdr:spPr>
        <a:xfrm flipV="1">
          <a:off x="304800" y="4943475"/>
          <a:ext cx="21336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29</xdr:row>
      <xdr:rowOff>0</xdr:rowOff>
    </xdr:from>
    <xdr:to>
      <xdr:col>0</xdr:col>
      <xdr:colOff>295275</xdr:colOff>
      <xdr:row>30</xdr:row>
      <xdr:rowOff>152400</xdr:rowOff>
    </xdr:to>
    <xdr:sp>
      <xdr:nvSpPr>
        <xdr:cNvPr id="22" name="Line 23"/>
        <xdr:cNvSpPr>
          <a:spLocks/>
        </xdr:cNvSpPr>
      </xdr:nvSpPr>
      <xdr:spPr>
        <a:xfrm>
          <a:off x="295275" y="46958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30</xdr:row>
      <xdr:rowOff>47625</xdr:rowOff>
    </xdr:from>
    <xdr:to>
      <xdr:col>3</xdr:col>
      <xdr:colOff>590550</xdr:colOff>
      <xdr:row>37</xdr:row>
      <xdr:rowOff>0</xdr:rowOff>
    </xdr:to>
    <xdr:sp>
      <xdr:nvSpPr>
        <xdr:cNvPr id="23" name="Arc 24"/>
        <xdr:cNvSpPr>
          <a:spLocks/>
        </xdr:cNvSpPr>
      </xdr:nvSpPr>
      <xdr:spPr>
        <a:xfrm rot="20893901">
          <a:off x="2400300" y="4905375"/>
          <a:ext cx="476250" cy="1085850"/>
        </a:xfrm>
        <a:prstGeom prst="arc">
          <a:avLst>
            <a:gd name="adj1" fmla="val -24306402"/>
            <a:gd name="adj2" fmla="val -15453083"/>
            <a:gd name="adj3" fmla="val 484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23</xdr:row>
      <xdr:rowOff>142875</xdr:rowOff>
    </xdr:from>
    <xdr:to>
      <xdr:col>3</xdr:col>
      <xdr:colOff>561975</xdr:colOff>
      <xdr:row>29</xdr:row>
      <xdr:rowOff>95250</xdr:rowOff>
    </xdr:to>
    <xdr:sp>
      <xdr:nvSpPr>
        <xdr:cNvPr id="24" name="Arc 25"/>
        <xdr:cNvSpPr>
          <a:spLocks/>
        </xdr:cNvSpPr>
      </xdr:nvSpPr>
      <xdr:spPr>
        <a:xfrm rot="706097" flipV="1">
          <a:off x="2371725" y="3867150"/>
          <a:ext cx="476250" cy="923925"/>
        </a:xfrm>
        <a:prstGeom prst="arc">
          <a:avLst>
            <a:gd name="adj1" fmla="val -24306402"/>
            <a:gd name="adj2" fmla="val -15453083"/>
            <a:gd name="adj3" fmla="val 484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30</xdr:row>
      <xdr:rowOff>0</xdr:rowOff>
    </xdr:from>
    <xdr:to>
      <xdr:col>5</xdr:col>
      <xdr:colOff>409575</xdr:colOff>
      <xdr:row>30</xdr:row>
      <xdr:rowOff>0</xdr:rowOff>
    </xdr:to>
    <xdr:sp>
      <xdr:nvSpPr>
        <xdr:cNvPr id="25" name="Line 26"/>
        <xdr:cNvSpPr>
          <a:spLocks/>
        </xdr:cNvSpPr>
      </xdr:nvSpPr>
      <xdr:spPr>
        <a:xfrm>
          <a:off x="2686050" y="48577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27</xdr:row>
      <xdr:rowOff>28575</xdr:rowOff>
    </xdr:from>
    <xdr:to>
      <xdr:col>4</xdr:col>
      <xdr:colOff>409575</xdr:colOff>
      <xdr:row>32</xdr:row>
      <xdr:rowOff>133350</xdr:rowOff>
    </xdr:to>
    <xdr:sp>
      <xdr:nvSpPr>
        <xdr:cNvPr id="26" name="Line 27"/>
        <xdr:cNvSpPr>
          <a:spLocks/>
        </xdr:cNvSpPr>
      </xdr:nvSpPr>
      <xdr:spPr>
        <a:xfrm>
          <a:off x="3457575" y="44005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33</xdr:row>
      <xdr:rowOff>66675</xdr:rowOff>
    </xdr:from>
    <xdr:to>
      <xdr:col>5</xdr:col>
      <xdr:colOff>409575</xdr:colOff>
      <xdr:row>33</xdr:row>
      <xdr:rowOff>66675</xdr:rowOff>
    </xdr:to>
    <xdr:sp>
      <xdr:nvSpPr>
        <xdr:cNvPr id="27" name="Line 28"/>
        <xdr:cNvSpPr>
          <a:spLocks/>
        </xdr:cNvSpPr>
      </xdr:nvSpPr>
      <xdr:spPr>
        <a:xfrm>
          <a:off x="304800" y="5410200"/>
          <a:ext cx="39147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28</xdr:row>
      <xdr:rowOff>152400</xdr:rowOff>
    </xdr:from>
    <xdr:to>
      <xdr:col>4</xdr:col>
      <xdr:colOff>76200</xdr:colOff>
      <xdr:row>30</xdr:row>
      <xdr:rowOff>19050</xdr:rowOff>
    </xdr:to>
    <xdr:sp>
      <xdr:nvSpPr>
        <xdr:cNvPr id="28" name="TextBox 30"/>
        <xdr:cNvSpPr txBox="1">
          <a:spLocks noChangeArrowheads="1"/>
        </xdr:cNvSpPr>
      </xdr:nvSpPr>
      <xdr:spPr>
        <a:xfrm>
          <a:off x="2981325" y="468630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oneCellAnchor>
    <xdr:from>
      <xdr:col>4</xdr:col>
      <xdr:colOff>409575</xdr:colOff>
      <xdr:row>28</xdr:row>
      <xdr:rowOff>28575</xdr:rowOff>
    </xdr:from>
    <xdr:ext cx="142875" cy="200025"/>
    <xdr:sp>
      <xdr:nvSpPr>
        <xdr:cNvPr id="29" name="TextBox 31"/>
        <xdr:cNvSpPr txBox="1">
          <a:spLocks noChangeArrowheads="1"/>
        </xdr:cNvSpPr>
      </xdr:nvSpPr>
      <xdr:spPr>
        <a:xfrm>
          <a:off x="3457575" y="45624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2</xdr:col>
      <xdr:colOff>381000</xdr:colOff>
      <xdr:row>32</xdr:row>
      <xdr:rowOff>66675</xdr:rowOff>
    </xdr:from>
    <xdr:ext cx="142875" cy="200025"/>
    <xdr:sp>
      <xdr:nvSpPr>
        <xdr:cNvPr id="30" name="TextBox 32"/>
        <xdr:cNvSpPr txBox="1">
          <a:spLocks noChangeArrowheads="1"/>
        </xdr:cNvSpPr>
      </xdr:nvSpPr>
      <xdr:spPr>
        <a:xfrm>
          <a:off x="1905000" y="52482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twoCellAnchor>
    <xdr:from>
      <xdr:col>6</xdr:col>
      <xdr:colOff>0</xdr:colOff>
      <xdr:row>1</xdr:row>
      <xdr:rowOff>9525</xdr:rowOff>
    </xdr:from>
    <xdr:to>
      <xdr:col>6</xdr:col>
      <xdr:colOff>514350</xdr:colOff>
      <xdr:row>8</xdr:row>
      <xdr:rowOff>47625</xdr:rowOff>
    </xdr:to>
    <xdr:sp>
      <xdr:nvSpPr>
        <xdr:cNvPr id="31" name="AutoShape 33"/>
        <xdr:cNvSpPr>
          <a:spLocks/>
        </xdr:cNvSpPr>
      </xdr:nvSpPr>
      <xdr:spPr>
        <a:xfrm rot="5400000">
          <a:off x="4562475" y="171450"/>
          <a:ext cx="514350" cy="1171575"/>
        </a:xfrm>
        <a:prstGeom prst="bentArrow">
          <a:avLst>
            <a:gd name="adj1" fmla="val 25754"/>
            <a:gd name="adj2" fmla="val -28263"/>
          </a:avLst>
        </a:prstGeom>
        <a:solidFill>
          <a:srgbClr val="FFFF00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29</xdr:row>
      <xdr:rowOff>85725</xdr:rowOff>
    </xdr:from>
    <xdr:to>
      <xdr:col>3</xdr:col>
      <xdr:colOff>238125</xdr:colOff>
      <xdr:row>30</xdr:row>
      <xdr:rowOff>66675</xdr:rowOff>
    </xdr:to>
    <xdr:sp>
      <xdr:nvSpPr>
        <xdr:cNvPr id="32" name="Oval 34"/>
        <xdr:cNvSpPr>
          <a:spLocks/>
        </xdr:cNvSpPr>
      </xdr:nvSpPr>
      <xdr:spPr>
        <a:xfrm>
          <a:off x="2381250" y="4781550"/>
          <a:ext cx="142875" cy="1428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26</xdr:row>
      <xdr:rowOff>104775</xdr:rowOff>
    </xdr:from>
    <xdr:to>
      <xdr:col>5</xdr:col>
      <xdr:colOff>409575</xdr:colOff>
      <xdr:row>26</xdr:row>
      <xdr:rowOff>104775</xdr:rowOff>
    </xdr:to>
    <xdr:sp>
      <xdr:nvSpPr>
        <xdr:cNvPr id="33" name="Line 35"/>
        <xdr:cNvSpPr>
          <a:spLocks/>
        </xdr:cNvSpPr>
      </xdr:nvSpPr>
      <xdr:spPr>
        <a:xfrm flipV="1">
          <a:off x="2447925" y="4314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180975</xdr:colOff>
      <xdr:row>25</xdr:row>
      <xdr:rowOff>76200</xdr:rowOff>
    </xdr:from>
    <xdr:ext cx="142875" cy="200025"/>
    <xdr:sp>
      <xdr:nvSpPr>
        <xdr:cNvPr id="34" name="TextBox 36"/>
        <xdr:cNvSpPr txBox="1">
          <a:spLocks noChangeArrowheads="1"/>
        </xdr:cNvSpPr>
      </xdr:nvSpPr>
      <xdr:spPr>
        <a:xfrm>
          <a:off x="3228975" y="41243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oneCellAnchor>
  <xdr:twoCellAnchor>
    <xdr:from>
      <xdr:col>3</xdr:col>
      <xdr:colOff>161925</xdr:colOff>
      <xdr:row>26</xdr:row>
      <xdr:rowOff>38100</xdr:rowOff>
    </xdr:from>
    <xdr:to>
      <xdr:col>3</xdr:col>
      <xdr:colOff>161925</xdr:colOff>
      <xdr:row>29</xdr:row>
      <xdr:rowOff>114300</xdr:rowOff>
    </xdr:to>
    <xdr:sp>
      <xdr:nvSpPr>
        <xdr:cNvPr id="35" name="Line 37"/>
        <xdr:cNvSpPr>
          <a:spLocks/>
        </xdr:cNvSpPr>
      </xdr:nvSpPr>
      <xdr:spPr>
        <a:xfrm>
          <a:off x="2447925" y="42481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26</xdr:row>
      <xdr:rowOff>47625</xdr:rowOff>
    </xdr:from>
    <xdr:to>
      <xdr:col>5</xdr:col>
      <xdr:colOff>419100</xdr:colOff>
      <xdr:row>34</xdr:row>
      <xdr:rowOff>0</xdr:rowOff>
    </xdr:to>
    <xdr:sp>
      <xdr:nvSpPr>
        <xdr:cNvPr id="36" name="Line 38"/>
        <xdr:cNvSpPr>
          <a:spLocks/>
        </xdr:cNvSpPr>
      </xdr:nvSpPr>
      <xdr:spPr>
        <a:xfrm>
          <a:off x="4229100" y="4257675"/>
          <a:ext cx="0" cy="1247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85725</xdr:colOff>
      <xdr:row>30</xdr:row>
      <xdr:rowOff>114300</xdr:rowOff>
    </xdr:from>
    <xdr:ext cx="180975" cy="200025"/>
    <xdr:sp>
      <xdr:nvSpPr>
        <xdr:cNvPr id="37" name="TextBox 39"/>
        <xdr:cNvSpPr txBox="1">
          <a:spLocks noChangeArrowheads="1"/>
        </xdr:cNvSpPr>
      </xdr:nvSpPr>
      <xdr:spPr>
        <a:xfrm>
          <a:off x="2371725" y="49720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</a:t>
          </a:r>
        </a:p>
      </xdr:txBody>
    </xdr:sp>
    <xdr:clientData/>
  </xdr:oneCellAnchor>
  <xdr:twoCellAnchor>
    <xdr:from>
      <xdr:col>3</xdr:col>
      <xdr:colOff>685800</xdr:colOff>
      <xdr:row>38</xdr:row>
      <xdr:rowOff>9525</xdr:rowOff>
    </xdr:from>
    <xdr:to>
      <xdr:col>4</xdr:col>
      <xdr:colOff>628650</xdr:colOff>
      <xdr:row>41</xdr:row>
      <xdr:rowOff>152400</xdr:rowOff>
    </xdr:to>
    <xdr:sp>
      <xdr:nvSpPr>
        <xdr:cNvPr id="38" name="AutoShape 40"/>
        <xdr:cNvSpPr>
          <a:spLocks/>
        </xdr:cNvSpPr>
      </xdr:nvSpPr>
      <xdr:spPr>
        <a:xfrm rot="16200000" flipV="1">
          <a:off x="2971800" y="6162675"/>
          <a:ext cx="704850" cy="628650"/>
        </a:xfrm>
        <a:prstGeom prst="bentArrow">
          <a:avLst>
            <a:gd name="adj1" fmla="val 9999"/>
            <a:gd name="adj2" fmla="val -33333"/>
          </a:avLst>
        </a:prstGeom>
        <a:solidFill>
          <a:srgbClr val="FF99CC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7</xdr:row>
      <xdr:rowOff>19050</xdr:rowOff>
    </xdr:from>
    <xdr:to>
      <xdr:col>2</xdr:col>
      <xdr:colOff>133350</xdr:colOff>
      <xdr:row>8</xdr:row>
      <xdr:rowOff>133350</xdr:rowOff>
    </xdr:to>
    <xdr:sp>
      <xdr:nvSpPr>
        <xdr:cNvPr id="1" name="Oval 1"/>
        <xdr:cNvSpPr>
          <a:spLocks/>
        </xdr:cNvSpPr>
      </xdr:nvSpPr>
      <xdr:spPr>
        <a:xfrm>
          <a:off x="1381125" y="1152525"/>
          <a:ext cx="276225" cy="276225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133350</xdr:rowOff>
    </xdr:from>
    <xdr:to>
      <xdr:col>2</xdr:col>
      <xdr:colOff>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1524000" y="1428750"/>
          <a:ext cx="0" cy="1809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8</xdr:row>
      <xdr:rowOff>123825</xdr:rowOff>
    </xdr:from>
    <xdr:to>
      <xdr:col>2</xdr:col>
      <xdr:colOff>209550</xdr:colOff>
      <xdr:row>20</xdr:row>
      <xdr:rowOff>9525</xdr:rowOff>
    </xdr:to>
    <xdr:sp>
      <xdr:nvSpPr>
        <xdr:cNvPr id="3" name="Line 3"/>
        <xdr:cNvSpPr>
          <a:spLocks/>
        </xdr:cNvSpPr>
      </xdr:nvSpPr>
      <xdr:spPr>
        <a:xfrm>
          <a:off x="1733550" y="1419225"/>
          <a:ext cx="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7</xdr:row>
      <xdr:rowOff>38100</xdr:rowOff>
    </xdr:from>
    <xdr:to>
      <xdr:col>1</xdr:col>
      <xdr:colOff>685800</xdr:colOff>
      <xdr:row>8</xdr:row>
      <xdr:rowOff>123825</xdr:rowOff>
    </xdr:to>
    <xdr:sp>
      <xdr:nvSpPr>
        <xdr:cNvPr id="1" name="Oval 1"/>
        <xdr:cNvSpPr>
          <a:spLocks/>
        </xdr:cNvSpPr>
      </xdr:nvSpPr>
      <xdr:spPr>
        <a:xfrm>
          <a:off x="1200150" y="1171575"/>
          <a:ext cx="247650" cy="24765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5</xdr:row>
      <xdr:rowOff>57150</xdr:rowOff>
    </xdr:from>
    <xdr:to>
      <xdr:col>1</xdr:col>
      <xdr:colOff>647700</xdr:colOff>
      <xdr:row>19</xdr:row>
      <xdr:rowOff>114300</xdr:rowOff>
    </xdr:to>
    <xdr:sp>
      <xdr:nvSpPr>
        <xdr:cNvPr id="2" name="AutoShape 2"/>
        <xdr:cNvSpPr>
          <a:spLocks/>
        </xdr:cNvSpPr>
      </xdr:nvSpPr>
      <xdr:spPr>
        <a:xfrm rot="5400000">
          <a:off x="1162050" y="866775"/>
          <a:ext cx="247650" cy="2324100"/>
        </a:xfrm>
        <a:custGeom>
          <a:pathLst>
            <a:path h="16" w="231">
              <a:moveTo>
                <a:pt x="231" y="7"/>
              </a:moveTo>
              <a:cubicBezTo>
                <a:pt x="223" y="4"/>
                <a:pt x="215" y="2"/>
                <a:pt x="205" y="1"/>
              </a:cubicBezTo>
              <a:cubicBezTo>
                <a:pt x="195" y="0"/>
                <a:pt x="185" y="2"/>
                <a:pt x="173" y="3"/>
              </a:cubicBezTo>
              <a:cubicBezTo>
                <a:pt x="161" y="4"/>
                <a:pt x="159" y="8"/>
                <a:pt x="130" y="10"/>
              </a:cubicBezTo>
              <a:cubicBezTo>
                <a:pt x="101" y="12"/>
                <a:pt x="50" y="14"/>
                <a:pt x="0" y="1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20</xdr:row>
      <xdr:rowOff>57150</xdr:rowOff>
    </xdr:from>
    <xdr:to>
      <xdr:col>2</xdr:col>
      <xdr:colOff>66675</xdr:colOff>
      <xdr:row>23</xdr:row>
      <xdr:rowOff>95250</xdr:rowOff>
    </xdr:to>
    <xdr:sp>
      <xdr:nvSpPr>
        <xdr:cNvPr id="3" name="Arc 3"/>
        <xdr:cNvSpPr>
          <a:spLocks/>
        </xdr:cNvSpPr>
      </xdr:nvSpPr>
      <xdr:spPr>
        <a:xfrm rot="18241160" flipH="1">
          <a:off x="1095375" y="3295650"/>
          <a:ext cx="495300" cy="523875"/>
        </a:xfrm>
        <a:prstGeom prst="arc">
          <a:avLst>
            <a:gd name="adj" fmla="val 184499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19</xdr:row>
      <xdr:rowOff>123825</xdr:rowOff>
    </xdr:from>
    <xdr:to>
      <xdr:col>1</xdr:col>
      <xdr:colOff>628650</xdr:colOff>
      <xdr:row>24</xdr:row>
      <xdr:rowOff>28575</xdr:rowOff>
    </xdr:to>
    <xdr:sp>
      <xdr:nvSpPr>
        <xdr:cNvPr id="4" name="Line 4"/>
        <xdr:cNvSpPr>
          <a:spLocks/>
        </xdr:cNvSpPr>
      </xdr:nvSpPr>
      <xdr:spPr>
        <a:xfrm>
          <a:off x="1285875" y="3200400"/>
          <a:ext cx="1047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17</xdr:row>
      <xdr:rowOff>57150</xdr:rowOff>
    </xdr:from>
    <xdr:to>
      <xdr:col>1</xdr:col>
      <xdr:colOff>609600</xdr:colOff>
      <xdr:row>17</xdr:row>
      <xdr:rowOff>152400</xdr:rowOff>
    </xdr:to>
    <xdr:sp>
      <xdr:nvSpPr>
        <xdr:cNvPr id="5" name="Oval 5"/>
        <xdr:cNvSpPr>
          <a:spLocks/>
        </xdr:cNvSpPr>
      </xdr:nvSpPr>
      <xdr:spPr>
        <a:xfrm>
          <a:off x="1276350" y="2809875"/>
          <a:ext cx="95250" cy="952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66675</xdr:rowOff>
    </xdr:from>
    <xdr:to>
      <xdr:col>4</xdr:col>
      <xdr:colOff>266700</xdr:colOff>
      <xdr:row>19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9050" y="3143250"/>
          <a:ext cx="2952750" cy="76200"/>
        </a:xfrm>
        <a:custGeom>
          <a:pathLst>
            <a:path h="8" w="346">
              <a:moveTo>
                <a:pt x="0" y="3"/>
              </a:moveTo>
              <a:cubicBezTo>
                <a:pt x="6" y="2"/>
                <a:pt x="12" y="2"/>
                <a:pt x="22" y="2"/>
              </a:cubicBezTo>
              <a:cubicBezTo>
                <a:pt x="32" y="2"/>
                <a:pt x="46" y="5"/>
                <a:pt x="62" y="6"/>
              </a:cubicBezTo>
              <a:cubicBezTo>
                <a:pt x="78" y="7"/>
                <a:pt x="102" y="8"/>
                <a:pt x="117" y="8"/>
              </a:cubicBezTo>
              <a:cubicBezTo>
                <a:pt x="132" y="8"/>
                <a:pt x="141" y="3"/>
                <a:pt x="155" y="3"/>
              </a:cubicBezTo>
              <a:cubicBezTo>
                <a:pt x="169" y="3"/>
                <a:pt x="185" y="8"/>
                <a:pt x="201" y="8"/>
              </a:cubicBezTo>
              <a:cubicBezTo>
                <a:pt x="217" y="8"/>
                <a:pt x="235" y="7"/>
                <a:pt x="249" y="6"/>
              </a:cubicBezTo>
              <a:cubicBezTo>
                <a:pt x="263" y="5"/>
                <a:pt x="269" y="0"/>
                <a:pt x="285" y="0"/>
              </a:cubicBezTo>
              <a:cubicBezTo>
                <a:pt x="301" y="0"/>
                <a:pt x="323" y="3"/>
                <a:pt x="346" y="7"/>
              </a:cubicBezTo>
            </a:path>
          </a:pathLst>
        </a:cu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152400</xdr:rowOff>
    </xdr:from>
    <xdr:to>
      <xdr:col>2</xdr:col>
      <xdr:colOff>9525</xdr:colOff>
      <xdr:row>17</xdr:row>
      <xdr:rowOff>133350</xdr:rowOff>
    </xdr:to>
    <xdr:sp>
      <xdr:nvSpPr>
        <xdr:cNvPr id="7" name="Line 7"/>
        <xdr:cNvSpPr>
          <a:spLocks/>
        </xdr:cNvSpPr>
      </xdr:nvSpPr>
      <xdr:spPr>
        <a:xfrm flipH="1">
          <a:off x="1533525" y="1285875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21</xdr:row>
      <xdr:rowOff>133350</xdr:rowOff>
    </xdr:from>
    <xdr:to>
      <xdr:col>1</xdr:col>
      <xdr:colOff>600075</xdr:colOff>
      <xdr:row>22</xdr:row>
      <xdr:rowOff>66675</xdr:rowOff>
    </xdr:to>
    <xdr:sp>
      <xdr:nvSpPr>
        <xdr:cNvPr id="8" name="Oval 8"/>
        <xdr:cNvSpPr>
          <a:spLocks/>
        </xdr:cNvSpPr>
      </xdr:nvSpPr>
      <xdr:spPr>
        <a:xfrm>
          <a:off x="1266825" y="3533775"/>
          <a:ext cx="95250" cy="952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8</xdr:row>
      <xdr:rowOff>0</xdr:rowOff>
    </xdr:from>
    <xdr:to>
      <xdr:col>2</xdr:col>
      <xdr:colOff>314325</xdr:colOff>
      <xdr:row>22</xdr:row>
      <xdr:rowOff>9525</xdr:rowOff>
    </xdr:to>
    <xdr:sp>
      <xdr:nvSpPr>
        <xdr:cNvPr id="9" name="Line 9"/>
        <xdr:cNvSpPr>
          <a:spLocks/>
        </xdr:cNvSpPr>
      </xdr:nvSpPr>
      <xdr:spPr>
        <a:xfrm flipH="1">
          <a:off x="1838325" y="1295400"/>
          <a:ext cx="0" cy="22764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7</xdr:row>
      <xdr:rowOff>152400</xdr:rowOff>
    </xdr:from>
    <xdr:to>
      <xdr:col>2</xdr:col>
      <xdr:colOff>628650</xdr:colOff>
      <xdr:row>24</xdr:row>
      <xdr:rowOff>38100</xdr:rowOff>
    </xdr:to>
    <xdr:sp>
      <xdr:nvSpPr>
        <xdr:cNvPr id="10" name="Line 10"/>
        <xdr:cNvSpPr>
          <a:spLocks/>
        </xdr:cNvSpPr>
      </xdr:nvSpPr>
      <xdr:spPr>
        <a:xfrm>
          <a:off x="2152650" y="1285875"/>
          <a:ext cx="0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542925</xdr:colOff>
      <xdr:row>12</xdr:row>
      <xdr:rowOff>85725</xdr:rowOff>
    </xdr:from>
    <xdr:ext cx="228600" cy="200025"/>
    <xdr:sp>
      <xdr:nvSpPr>
        <xdr:cNvPr id="11" name="TextBox 11"/>
        <xdr:cNvSpPr txBox="1">
          <a:spLocks noChangeArrowheads="1"/>
        </xdr:cNvSpPr>
      </xdr:nvSpPr>
      <xdr:spPr>
        <a:xfrm>
          <a:off x="1304925" y="20288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H1</a:t>
          </a:r>
        </a:p>
      </xdr:txBody>
    </xdr:sp>
    <xdr:clientData/>
  </xdr:oneCellAnchor>
  <xdr:oneCellAnchor>
    <xdr:from>
      <xdr:col>2</xdr:col>
      <xdr:colOff>123825</xdr:colOff>
      <xdr:row>13</xdr:row>
      <xdr:rowOff>142875</xdr:rowOff>
    </xdr:from>
    <xdr:ext cx="228600" cy="200025"/>
    <xdr:sp>
      <xdr:nvSpPr>
        <xdr:cNvPr id="12" name="TextBox 12"/>
        <xdr:cNvSpPr txBox="1">
          <a:spLocks noChangeArrowheads="1"/>
        </xdr:cNvSpPr>
      </xdr:nvSpPr>
      <xdr:spPr>
        <a:xfrm>
          <a:off x="1647825" y="22479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H2</a:t>
          </a:r>
        </a:p>
      </xdr:txBody>
    </xdr:sp>
    <xdr:clientData/>
  </xdr:oneCellAnchor>
  <xdr:oneCellAnchor>
    <xdr:from>
      <xdr:col>2</xdr:col>
      <xdr:colOff>495300</xdr:colOff>
      <xdr:row>16</xdr:row>
      <xdr:rowOff>66675</xdr:rowOff>
    </xdr:from>
    <xdr:ext cx="161925" cy="200025"/>
    <xdr:sp>
      <xdr:nvSpPr>
        <xdr:cNvPr id="13" name="TextBox 13"/>
        <xdr:cNvSpPr txBox="1">
          <a:spLocks noChangeArrowheads="1"/>
        </xdr:cNvSpPr>
      </xdr:nvSpPr>
      <xdr:spPr>
        <a:xfrm>
          <a:off x="2019300" y="26574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7">
      <selection activeCell="C41" sqref="C41"/>
    </sheetView>
  </sheetViews>
  <sheetFormatPr defaultColWidth="11.421875" defaultRowHeight="12.75"/>
  <cols>
    <col min="6" max="6" width="11.28125" style="0" customWidth="1"/>
    <col min="7" max="7" width="9.28125" style="0" customWidth="1"/>
    <col min="8" max="8" width="8.7109375" style="0" customWidth="1"/>
  </cols>
  <sheetData>
    <row r="1" ht="12.75">
      <c r="A1" t="s">
        <v>11</v>
      </c>
    </row>
    <row r="2" spans="4:6" ht="12.75">
      <c r="D2" s="1" t="s">
        <v>12</v>
      </c>
      <c r="E2" s="1"/>
      <c r="F2" s="1"/>
    </row>
    <row r="3" ht="12.75">
      <c r="A3" s="5" t="s">
        <v>13</v>
      </c>
    </row>
    <row r="4" ht="12.75">
      <c r="A4" t="s">
        <v>14</v>
      </c>
    </row>
    <row r="11" spans="6:8" ht="12.75">
      <c r="F11" t="s">
        <v>15</v>
      </c>
      <c r="G11" s="9">
        <v>9.5</v>
      </c>
      <c r="H11" t="s">
        <v>16</v>
      </c>
    </row>
    <row r="21" spans="6:8" ht="12.75">
      <c r="F21" t="s">
        <v>17</v>
      </c>
      <c r="G21" s="9">
        <v>5.5</v>
      </c>
      <c r="H21" t="s">
        <v>16</v>
      </c>
    </row>
    <row r="26" ht="12.75">
      <c r="A26" s="5" t="s">
        <v>18</v>
      </c>
    </row>
    <row r="28" spans="6:8" ht="12.75">
      <c r="F28" s="2" t="s">
        <v>0</v>
      </c>
      <c r="G28" s="9">
        <v>44</v>
      </c>
      <c r="H28" t="s">
        <v>3</v>
      </c>
    </row>
    <row r="29" spans="6:8" ht="12.75">
      <c r="F29" s="2" t="s">
        <v>1</v>
      </c>
      <c r="G29" s="9">
        <v>30</v>
      </c>
      <c r="H29" t="s">
        <v>3</v>
      </c>
    </row>
    <row r="30" spans="6:8" ht="12.75">
      <c r="F30" s="2" t="s">
        <v>2</v>
      </c>
      <c r="G30" s="9">
        <v>132.5</v>
      </c>
      <c r="H30" t="s">
        <v>3</v>
      </c>
    </row>
    <row r="31" ht="12.75">
      <c r="H31" s="3"/>
    </row>
    <row r="35" ht="12.75">
      <c r="I35" s="3"/>
    </row>
    <row r="36" spans="3:6" ht="12.75">
      <c r="C36" s="2" t="s">
        <v>19</v>
      </c>
      <c r="D36" s="16" t="s">
        <v>4</v>
      </c>
      <c r="E36" s="14">
        <f>G11+G21</f>
        <v>15</v>
      </c>
      <c r="F36" s="3" t="s">
        <v>16</v>
      </c>
    </row>
    <row r="37" spans="3:7" ht="12.75">
      <c r="C37" s="2" t="s">
        <v>20</v>
      </c>
      <c r="D37" s="16" t="s">
        <v>10</v>
      </c>
      <c r="E37" s="14">
        <f>E36-G11/7.85</f>
        <v>13.789808917197453</v>
      </c>
      <c r="F37" s="3" t="s">
        <v>16</v>
      </c>
      <c r="G37" t="s">
        <v>41</v>
      </c>
    </row>
    <row r="38" spans="3:7" ht="12.75">
      <c r="C38" s="2" t="s">
        <v>21</v>
      </c>
      <c r="D38" s="16" t="s">
        <v>5</v>
      </c>
      <c r="E38" s="15">
        <f>(G30*G21-G28/2*G11/7.85)/E37</f>
        <v>50.9162817551963</v>
      </c>
      <c r="F38" s="3" t="s">
        <v>3</v>
      </c>
      <c r="G38" t="s">
        <v>35</v>
      </c>
    </row>
    <row r="42" spans="1:4" ht="12.75">
      <c r="A42" s="4" t="s">
        <v>22</v>
      </c>
      <c r="B42" s="4"/>
      <c r="C42" s="4"/>
      <c r="D42" s="4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D16" sqref="D16"/>
    </sheetView>
  </sheetViews>
  <sheetFormatPr defaultColWidth="11.421875" defaultRowHeight="12.75"/>
  <sheetData>
    <row r="1" ht="12.75">
      <c r="A1" t="s">
        <v>23</v>
      </c>
    </row>
    <row r="2" ht="12.75">
      <c r="A2" t="s">
        <v>24</v>
      </c>
    </row>
    <row r="4" spans="2:7" ht="12.75">
      <c r="B4" t="s">
        <v>25</v>
      </c>
      <c r="E4" s="2" t="s">
        <v>26</v>
      </c>
      <c r="F4" s="9">
        <v>4</v>
      </c>
      <c r="G4" t="s">
        <v>16</v>
      </c>
    </row>
    <row r="5" ht="12.75">
      <c r="B5" t="s">
        <v>27</v>
      </c>
    </row>
    <row r="6" ht="12.75">
      <c r="B6" t="s">
        <v>28</v>
      </c>
    </row>
    <row r="14" ht="12.75">
      <c r="C14" s="2" t="s">
        <v>8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1">
      <selection activeCell="F40" sqref="F40"/>
    </sheetView>
  </sheetViews>
  <sheetFormatPr defaultColWidth="11.421875" defaultRowHeight="12.75"/>
  <cols>
    <col min="3" max="3" width="10.28125" style="0" customWidth="1"/>
    <col min="4" max="4" width="7.421875" style="0" customWidth="1"/>
    <col min="5" max="5" width="7.140625" style="0" customWidth="1"/>
    <col min="6" max="6" width="11.7109375" style="0" customWidth="1"/>
  </cols>
  <sheetData>
    <row r="1" ht="12.75">
      <c r="A1" t="s">
        <v>36</v>
      </c>
    </row>
    <row r="3" spans="6:8" ht="12.75">
      <c r="F3" s="2" t="s">
        <v>29</v>
      </c>
      <c r="G3" s="9">
        <v>95</v>
      </c>
      <c r="H3" t="s">
        <v>3</v>
      </c>
    </row>
    <row r="5" spans="4:7" ht="12.75">
      <c r="D5" s="2" t="s">
        <v>30</v>
      </c>
      <c r="E5" s="2" t="s">
        <v>6</v>
      </c>
      <c r="F5" s="11">
        <f>(50*Needle!F4/10+(G3-Spoon!E38)*Spoon!E36)/Spoon!E36+Needle!F4/10</f>
        <v>45.81705157813703</v>
      </c>
      <c r="G5" t="s">
        <v>3</v>
      </c>
    </row>
    <row r="6" spans="5:7" ht="12.75">
      <c r="E6" s="2" t="s">
        <v>7</v>
      </c>
      <c r="F6" s="12">
        <f>G3-Spoon!$G$28/2</f>
        <v>73</v>
      </c>
      <c r="G6" t="s">
        <v>3</v>
      </c>
    </row>
    <row r="9" ht="12.75">
      <c r="D9" t="s">
        <v>37</v>
      </c>
    </row>
    <row r="10" ht="12.75">
      <c r="D10" t="s">
        <v>31</v>
      </c>
    </row>
    <row r="18" ht="12.75">
      <c r="A18" t="s">
        <v>32</v>
      </c>
    </row>
    <row r="19" ht="12.75">
      <c r="A19" t="s">
        <v>33</v>
      </c>
    </row>
    <row r="23" ht="12.75">
      <c r="A23" t="s">
        <v>34</v>
      </c>
    </row>
    <row r="26" spans="1:6" ht="12.75">
      <c r="A26" t="s">
        <v>38</v>
      </c>
      <c r="E26" s="9">
        <v>20</v>
      </c>
      <c r="F26" t="s">
        <v>3</v>
      </c>
    </row>
    <row r="27" ht="12.75">
      <c r="E27" s="6"/>
    </row>
    <row r="28" ht="12.75">
      <c r="A28" t="s">
        <v>39</v>
      </c>
    </row>
    <row r="29" ht="13.5" thickBot="1"/>
    <row r="30" spans="3:6" ht="14.25" thickBot="1" thickTop="1">
      <c r="C30" s="7" t="s">
        <v>40</v>
      </c>
      <c r="D30" s="10">
        <f>(Spoon!$E$36+Needle!F4/10)*'Scale of the instrument'!F5*'Scale of the instrument'!E26/'Scale of the instrument'!F6/100</f>
        <v>1.9331029980912613</v>
      </c>
      <c r="E30" s="13" t="s">
        <v>9</v>
      </c>
      <c r="F30" s="8"/>
    </row>
    <row r="31" ht="13.5" thickTop="1"/>
    <row r="47" ht="12.75">
      <c r="C47" s="6"/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J.Y. RENAUD</dc:creator>
  <cp:keywords/>
  <dc:description/>
  <cp:lastModifiedBy>J.Y. RENAUD</cp:lastModifiedBy>
  <cp:lastPrinted>2006-04-13T07:41:58Z</cp:lastPrinted>
  <dcterms:created xsi:type="dcterms:W3CDTF">2006-04-12T18:01:01Z</dcterms:created>
  <dcterms:modified xsi:type="dcterms:W3CDTF">2006-04-13T11:08:40Z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_AdHocReviewCycle">
    <vt:i4>1957614374</vt:i4>
  </property>
  <property fmtid="{D5CDD505-2E9C-101B-9397-08002B2CF9AE}" pid="4" name="_EmailSubje">
    <vt:lpwstr>Mesure de poussée à pas cher</vt:lpwstr>
  </property>
  <property fmtid="{D5CDD505-2E9C-101B-9397-08002B2CF9AE}" pid="5" name="_AuthorEma">
    <vt:lpwstr>j-y.renaud@wanadoo.fr</vt:lpwstr>
  </property>
  <property fmtid="{D5CDD505-2E9C-101B-9397-08002B2CF9AE}" pid="6" name="_AuthorEmailDisplayNa">
    <vt:lpwstr>Jean-Yves Renaud</vt:lpwstr>
  </property>
</Properties>
</file>